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6875" windowHeight="11265" activeTab="0"/>
  </bookViews>
  <sheets>
    <sheet name="Dtto VIII" sheetId="1" r:id="rId1"/>
  </sheets>
  <definedNames>
    <definedName name="_xlnm.Print_Area" localSheetId="0">'Dtto VIII'!$A$1:$L$18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<sst xmlns="http://schemas.openxmlformats.org/spreadsheetml/2006/main" count="27" uniqueCount="27">
  <si>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Niveles de participación y proporción de votantes por sexo y grupos de edad </t>
  </si>
  <si>
    <t>Distrito VIII</t>
  </si>
  <si>
    <t>Grupos de edad</t>
  </si>
  <si>
    <t>Lista nominal   Hombres</t>
  </si>
  <si>
    <t>Votantes Hombres</t>
  </si>
  <si>
    <t>Participación_Hombres</t>
  </si>
  <si>
    <t>Lista nominal   Mujeres</t>
  </si>
  <si>
    <t>Votantes Mujeres</t>
  </si>
  <si>
    <t>Participación_Mujeres</t>
  </si>
  <si>
    <t>Lista nominal   Total</t>
  </si>
  <si>
    <t>Votantes Totales</t>
  </si>
  <si>
    <t>Participación_Total</t>
  </si>
  <si>
    <t>índice masculinidad</t>
  </si>
  <si>
    <t>Proporción de votantes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</si>
  <si>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</si>
  <si>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</si>
  <si>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</si>
  <si>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</si>
  <si>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</si>
  <si>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</si>
  <si>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</si>
  <si>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</si>
  <si>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</si>
  <si>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</si>
  <si>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</si>
  <si>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Total</t>
  </si>
  <si>
    <t>Abstención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</si>
</sst>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\ #\ ###\ ###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\ \ \ \ \ \ #\ "/>
    <numFmt numFmtId="170" formatCode="\ \ \ #\ "/>
    <numFmt numFmtId="171" formatCode="\ \ \ \ #\ "/>
    <numFmt numFmtId="172" formatCode="\ \ \ \ \ \ \ \ #\ 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72" fontId="0" fillId="0" borderId="4" xfId="15" applyNumberFormat="1" applyBorder="1" applyAlignment="1">
      <alignment horizontal="left"/>
    </xf>
    <xf numFmtId="172" fontId="0" fillId="0" borderId="4" xfId="15" applyNumberFormat="1" applyFill="1" applyBorder="1" applyAlignment="1">
      <alignment horizontal="left"/>
    </xf>
    <xf numFmtId="10" fontId="2" fillId="0" borderId="2" xfId="19" applyNumberFormat="1" applyFont="1" applyBorder="1" applyAlignment="1">
      <alignment horizontal="center"/>
    </xf>
    <xf numFmtId="172" fontId="2" fillId="0" borderId="4" xfId="15" applyNumberFormat="1" applyFont="1" applyBorder="1" applyAlignment="1">
      <alignment horizontal="left"/>
    </xf>
    <xf numFmtId="0" fontId="0" fillId="0" borderId="0" xfId="0" applyFont="1" applyAlignment="1">
      <alignment/>
    </xf>
    <xf numFmtId="10" fontId="0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65" fontId="2" fillId="0" borderId="7" xfId="0" applyNumberFormat="1" applyFont="1" applyBorder="1" applyAlignment="1">
      <alignment/>
    </xf>
    <xf numFmtId="9" fontId="2" fillId="0" borderId="7" xfId="19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9" fontId="2" fillId="0" borderId="10" xfId="19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167" fontId="0" fillId="2" borderId="1" xfId="15" applyNumberFormat="1" applyFill="1" applyBorder="1" applyAlignment="1">
      <alignment horizontal="center"/>
    </xf>
    <xf numFmtId="10" fontId="0" fillId="2" borderId="2" xfId="19" applyNumberFormat="1" applyFill="1" applyBorder="1" applyAlignment="1">
      <alignment horizontal="center"/>
    </xf>
    <xf numFmtId="167" fontId="0" fillId="2" borderId="4" xfId="15" applyNumberFormat="1" applyFill="1" applyBorder="1" applyAlignment="1">
      <alignment horizontal="center"/>
    </xf>
    <xf numFmtId="9" fontId="0" fillId="2" borderId="3" xfId="19" applyNumberForma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7" fontId="2" fillId="2" borderId="1" xfId="15" applyNumberFormat="1" applyFont="1" applyFill="1" applyBorder="1" applyAlignment="1">
      <alignment horizontal="center"/>
    </xf>
    <xf numFmtId="10" fontId="2" fillId="2" borderId="2" xfId="19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="85" zoomScaleNormal="85" workbookViewId="0" topLeftCell="A1">
      <selection activeCell="K4" sqref="A4:K15"/>
    </sheetView>
  </sheetViews>
  <sheetFormatPr defaultColWidth="11.421875" defaultRowHeight="12.75"/>
  <cols>
    <col min="1" max="1" width="17.57421875" style="0" customWidth="1"/>
    <col min="2" max="3" width="9.7109375" style="0" customWidth="1"/>
    <col min="4" max="4" width="11.28125" style="0" customWidth="1"/>
    <col min="5" max="6" width="9.7109375" style="0" customWidth="1"/>
    <col min="7" max="7" width="11.28125" style="0" customWidth="1"/>
    <col min="8" max="9" width="9.7109375" style="0" customWidth="1"/>
    <col min="10" max="10" width="11.28125" style="0" customWidth="1"/>
    <col min="11" max="11" width="13.00390625" style="0" customWidth="1"/>
    <col min="12" max="12" width="9.7109375" style="0" customWidth="1"/>
  </cols>
  <sheetData>
    <row r="1" spans="1:12" ht="18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4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37.5" customHeight="1">
      <c r="A3" s="1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3" t="s">
        <v>11</v>
      </c>
      <c r="K3" s="4" t="s">
        <v>12</v>
      </c>
      <c r="L3" s="5" t="s">
        <v>13</v>
      </c>
    </row>
    <row r="4" spans="1:12" ht="12.75">
      <c r="A4" s="25" t="s">
        <v>14</v>
      </c>
      <c r="B4" s="26">
        <v>2588</v>
      </c>
      <c r="C4" s="26">
        <v>1039</v>
      </c>
      <c r="D4" s="27">
        <f aca="true" t="shared" si="0" ref="D4:D15">(C4/B4)</f>
        <v>0.40146831530139104</v>
      </c>
      <c r="E4" s="28">
        <v>2382</v>
      </c>
      <c r="F4" s="26">
        <v>1072</v>
      </c>
      <c r="G4" s="27">
        <f aca="true" t="shared" si="1" ref="G4:G15">(F4/E4)</f>
        <v>0.45004198152812763</v>
      </c>
      <c r="H4" s="28">
        <f aca="true" t="shared" si="2" ref="H4:H14">(B4+E4)</f>
        <v>4970</v>
      </c>
      <c r="I4" s="26">
        <f aca="true" t="shared" si="3" ref="I4:I14">(C4+F4)</f>
        <v>2111</v>
      </c>
      <c r="J4" s="27">
        <f aca="true" t="shared" si="4" ref="J4:J15">(I4/H4)</f>
        <v>0.424748490945674</v>
      </c>
      <c r="K4" s="29">
        <f aca="true" t="shared" si="5" ref="K4:K15">(B4/E4)</f>
        <v>1.086481947942905</v>
      </c>
      <c r="L4" s="6">
        <f aca="true" t="shared" si="6" ref="L4:L15">(C4/F4)*100</f>
        <v>96.92164179104478</v>
      </c>
    </row>
    <row r="5" spans="1:12" ht="12.75">
      <c r="A5" s="25" t="s">
        <v>15</v>
      </c>
      <c r="B5" s="26">
        <v>8527</v>
      </c>
      <c r="C5" s="26">
        <v>2534</v>
      </c>
      <c r="D5" s="27">
        <f t="shared" si="0"/>
        <v>0.2971736835932919</v>
      </c>
      <c r="E5" s="28">
        <v>8539</v>
      </c>
      <c r="F5" s="26">
        <v>2986</v>
      </c>
      <c r="G5" s="27">
        <f t="shared" si="1"/>
        <v>0.3496896592106804</v>
      </c>
      <c r="H5" s="28">
        <f t="shared" si="2"/>
        <v>17066</v>
      </c>
      <c r="I5" s="26">
        <f t="shared" si="3"/>
        <v>5520</v>
      </c>
      <c r="J5" s="27">
        <f t="shared" si="4"/>
        <v>0.32345013477088946</v>
      </c>
      <c r="K5" s="29">
        <f t="shared" si="5"/>
        <v>0.9985946832181755</v>
      </c>
      <c r="L5" s="6">
        <f t="shared" si="6"/>
        <v>84.86269256530476</v>
      </c>
    </row>
    <row r="6" spans="1:12" ht="12.75">
      <c r="A6" s="25" t="s">
        <v>16</v>
      </c>
      <c r="B6" s="26">
        <v>8764</v>
      </c>
      <c r="C6" s="26">
        <v>2365</v>
      </c>
      <c r="D6" s="27">
        <f t="shared" si="0"/>
        <v>0.26985394796896395</v>
      </c>
      <c r="E6" s="28">
        <v>8925</v>
      </c>
      <c r="F6" s="26">
        <v>3085</v>
      </c>
      <c r="G6" s="27">
        <f t="shared" si="1"/>
        <v>0.3456582633053221</v>
      </c>
      <c r="H6" s="28">
        <f t="shared" si="2"/>
        <v>17689</v>
      </c>
      <c r="I6" s="26">
        <f t="shared" si="3"/>
        <v>5450</v>
      </c>
      <c r="J6" s="27">
        <f t="shared" si="4"/>
        <v>0.3081010797670869</v>
      </c>
      <c r="K6" s="29">
        <f t="shared" si="5"/>
        <v>0.9819607843137255</v>
      </c>
      <c r="L6" s="6">
        <f t="shared" si="6"/>
        <v>76.6612641815235</v>
      </c>
    </row>
    <row r="7" spans="1:12" ht="12.75">
      <c r="A7" s="25" t="s">
        <v>17</v>
      </c>
      <c r="B7" s="26">
        <v>9044</v>
      </c>
      <c r="C7" s="26">
        <v>2597</v>
      </c>
      <c r="D7" s="27">
        <f t="shared" si="0"/>
        <v>0.2871517027863777</v>
      </c>
      <c r="E7" s="28">
        <v>9281</v>
      </c>
      <c r="F7" s="26">
        <v>3460</v>
      </c>
      <c r="G7" s="27">
        <f t="shared" si="1"/>
        <v>0.3728046546708329</v>
      </c>
      <c r="H7" s="28">
        <f t="shared" si="2"/>
        <v>18325</v>
      </c>
      <c r="I7" s="26">
        <f t="shared" si="3"/>
        <v>6057</v>
      </c>
      <c r="J7" s="27">
        <f t="shared" si="4"/>
        <v>0.33053206002728514</v>
      </c>
      <c r="K7" s="29">
        <f t="shared" si="5"/>
        <v>0.9744639586251481</v>
      </c>
      <c r="L7" s="6">
        <f t="shared" si="6"/>
        <v>75.05780346820809</v>
      </c>
    </row>
    <row r="8" spans="1:12" ht="12.75">
      <c r="A8" s="25" t="s">
        <v>18</v>
      </c>
      <c r="B8" s="26">
        <v>10202</v>
      </c>
      <c r="C8" s="26">
        <v>3325</v>
      </c>
      <c r="D8" s="27">
        <f t="shared" si="0"/>
        <v>0.3259164869633405</v>
      </c>
      <c r="E8" s="28">
        <v>10634</v>
      </c>
      <c r="F8" s="26">
        <v>4434</v>
      </c>
      <c r="G8" s="27">
        <f t="shared" si="1"/>
        <v>0.41696445363927026</v>
      </c>
      <c r="H8" s="28">
        <f t="shared" si="2"/>
        <v>20836</v>
      </c>
      <c r="I8" s="26">
        <f t="shared" si="3"/>
        <v>7759</v>
      </c>
      <c r="J8" s="27">
        <f t="shared" si="4"/>
        <v>0.37238433480514493</v>
      </c>
      <c r="K8" s="29">
        <f t="shared" si="5"/>
        <v>0.9593755877374459</v>
      </c>
      <c r="L8" s="6">
        <f t="shared" si="6"/>
        <v>74.98872350022553</v>
      </c>
    </row>
    <row r="9" spans="1:12" ht="12.75">
      <c r="A9" s="25" t="s">
        <v>19</v>
      </c>
      <c r="B9" s="26">
        <v>9324</v>
      </c>
      <c r="C9" s="26">
        <v>3466</v>
      </c>
      <c r="D9" s="27">
        <f t="shared" si="0"/>
        <v>0.3717288717288717</v>
      </c>
      <c r="E9" s="28">
        <v>9945</v>
      </c>
      <c r="F9" s="26">
        <v>4614</v>
      </c>
      <c r="G9" s="27">
        <f t="shared" si="1"/>
        <v>0.46395173453996985</v>
      </c>
      <c r="H9" s="28">
        <f t="shared" si="2"/>
        <v>19269</v>
      </c>
      <c r="I9" s="26">
        <f t="shared" si="3"/>
        <v>8080</v>
      </c>
      <c r="J9" s="27">
        <f t="shared" si="4"/>
        <v>0.41932637915823345</v>
      </c>
      <c r="K9" s="29">
        <f t="shared" si="5"/>
        <v>0.9375565610859729</v>
      </c>
      <c r="L9" s="6">
        <f t="shared" si="6"/>
        <v>75.11920242739488</v>
      </c>
    </row>
    <row r="10" spans="1:12" ht="12.75">
      <c r="A10" s="25" t="s">
        <v>20</v>
      </c>
      <c r="B10" s="26">
        <v>8287</v>
      </c>
      <c r="C10" s="26">
        <v>3456</v>
      </c>
      <c r="D10" s="27">
        <f t="shared" si="0"/>
        <v>0.4170387353686497</v>
      </c>
      <c r="E10" s="28">
        <v>8998</v>
      </c>
      <c r="F10" s="26">
        <v>4558</v>
      </c>
      <c r="G10" s="27">
        <f t="shared" si="1"/>
        <v>0.506557012669482</v>
      </c>
      <c r="H10" s="28">
        <f t="shared" si="2"/>
        <v>17285</v>
      </c>
      <c r="I10" s="26">
        <f t="shared" si="3"/>
        <v>8014</v>
      </c>
      <c r="J10" s="27">
        <f t="shared" si="4"/>
        <v>0.4636389933468325</v>
      </c>
      <c r="K10" s="29">
        <f t="shared" si="5"/>
        <v>0.9209824405423428</v>
      </c>
      <c r="L10" s="6">
        <f t="shared" si="6"/>
        <v>75.82272926722247</v>
      </c>
    </row>
    <row r="11" spans="1:12" ht="12.75">
      <c r="A11" s="25" t="s">
        <v>21</v>
      </c>
      <c r="B11" s="26">
        <v>6508</v>
      </c>
      <c r="C11" s="26">
        <v>2990</v>
      </c>
      <c r="D11" s="27">
        <f t="shared" si="0"/>
        <v>0.4594345421020283</v>
      </c>
      <c r="E11" s="28">
        <v>7151</v>
      </c>
      <c r="F11" s="26">
        <v>3827</v>
      </c>
      <c r="G11" s="27">
        <f t="shared" si="1"/>
        <v>0.5351699063068103</v>
      </c>
      <c r="H11" s="28">
        <f t="shared" si="2"/>
        <v>13659</v>
      </c>
      <c r="I11" s="26">
        <f t="shared" si="3"/>
        <v>6817</v>
      </c>
      <c r="J11" s="27">
        <f t="shared" si="4"/>
        <v>0.4990848524782195</v>
      </c>
      <c r="K11" s="29">
        <f t="shared" si="5"/>
        <v>0.9100825059432247</v>
      </c>
      <c r="L11" s="6">
        <f t="shared" si="6"/>
        <v>78.12908283250589</v>
      </c>
    </row>
    <row r="12" spans="1:12" ht="12.75">
      <c r="A12" s="25" t="s">
        <v>22</v>
      </c>
      <c r="B12" s="26">
        <v>4764</v>
      </c>
      <c r="C12" s="26">
        <v>2459</v>
      </c>
      <c r="D12" s="27">
        <f t="shared" si="0"/>
        <v>0.5161628883291351</v>
      </c>
      <c r="E12" s="28">
        <v>5666</v>
      </c>
      <c r="F12" s="26">
        <v>3128</v>
      </c>
      <c r="G12" s="27">
        <f t="shared" si="1"/>
        <v>0.5520649488175079</v>
      </c>
      <c r="H12" s="28">
        <f t="shared" si="2"/>
        <v>10430</v>
      </c>
      <c r="I12" s="26">
        <f t="shared" si="3"/>
        <v>5587</v>
      </c>
      <c r="J12" s="27">
        <f t="shared" si="4"/>
        <v>0.535666347075743</v>
      </c>
      <c r="K12" s="29">
        <f t="shared" si="5"/>
        <v>0.8408048005647724</v>
      </c>
      <c r="L12" s="7">
        <f t="shared" si="6"/>
        <v>78.61253196930946</v>
      </c>
    </row>
    <row r="13" spans="1:12" ht="12.75">
      <c r="A13" s="25" t="s">
        <v>23</v>
      </c>
      <c r="B13" s="26">
        <v>3733</v>
      </c>
      <c r="C13" s="26">
        <v>2099</v>
      </c>
      <c r="D13" s="27">
        <f t="shared" si="0"/>
        <v>0.5622823466380927</v>
      </c>
      <c r="E13" s="28">
        <v>4837</v>
      </c>
      <c r="F13" s="26">
        <v>2865</v>
      </c>
      <c r="G13" s="27">
        <f t="shared" si="1"/>
        <v>0.59230928261319</v>
      </c>
      <c r="H13" s="28">
        <f t="shared" si="2"/>
        <v>8570</v>
      </c>
      <c r="I13" s="26">
        <f t="shared" si="3"/>
        <v>4964</v>
      </c>
      <c r="J13" s="27">
        <f t="shared" si="4"/>
        <v>0.5792298716452742</v>
      </c>
      <c r="K13" s="29">
        <f t="shared" si="5"/>
        <v>0.7717593549720901</v>
      </c>
      <c r="L13" s="7">
        <f t="shared" si="6"/>
        <v>73.26352530541013</v>
      </c>
    </row>
    <row r="14" spans="1:12" ht="12.75">
      <c r="A14" s="25" t="s">
        <v>24</v>
      </c>
      <c r="B14" s="26">
        <v>11051</v>
      </c>
      <c r="C14" s="26">
        <v>5982</v>
      </c>
      <c r="D14" s="27">
        <f t="shared" si="0"/>
        <v>0.5413084788706904</v>
      </c>
      <c r="E14" s="28">
        <v>15508</v>
      </c>
      <c r="F14" s="26">
        <v>7620</v>
      </c>
      <c r="G14" s="27">
        <f t="shared" si="1"/>
        <v>0.4913592984266185</v>
      </c>
      <c r="H14" s="28">
        <f t="shared" si="2"/>
        <v>26559</v>
      </c>
      <c r="I14" s="26">
        <f t="shared" si="3"/>
        <v>13602</v>
      </c>
      <c r="J14" s="27">
        <f t="shared" si="4"/>
        <v>0.5121427764599571</v>
      </c>
      <c r="K14" s="29">
        <f t="shared" si="5"/>
        <v>0.712599948413722</v>
      </c>
      <c r="L14" s="7">
        <f t="shared" si="6"/>
        <v>78.50393700787401</v>
      </c>
    </row>
    <row r="15" spans="1:12" ht="12.75">
      <c r="A15" s="30" t="s">
        <v>25</v>
      </c>
      <c r="B15" s="31">
        <f>SUM(B4:B14)</f>
        <v>82792</v>
      </c>
      <c r="C15" s="31">
        <f>SUM(C4:C14)</f>
        <v>32312</v>
      </c>
      <c r="D15" s="32">
        <f t="shared" si="0"/>
        <v>0.3902792540342062</v>
      </c>
      <c r="E15" s="31">
        <f>SUM(E4:E14)</f>
        <v>91866</v>
      </c>
      <c r="F15" s="31">
        <f>SUM(F4:F14)</f>
        <v>41649</v>
      </c>
      <c r="G15" s="32">
        <f t="shared" si="1"/>
        <v>0.45336686042714386</v>
      </c>
      <c r="H15" s="31">
        <f>SUM(H4:H14)</f>
        <v>174658</v>
      </c>
      <c r="I15" s="31">
        <f>SUM(I4:I14)</f>
        <v>73961</v>
      </c>
      <c r="J15" s="32">
        <f t="shared" si="4"/>
        <v>0.4234618511605538</v>
      </c>
      <c r="K15" s="29">
        <f t="shared" si="5"/>
        <v>0.9012256982996973</v>
      </c>
      <c r="L15" s="9">
        <f t="shared" si="6"/>
        <v>77.58169463852673</v>
      </c>
    </row>
    <row r="16" spans="1:12" ht="6" customHeight="1">
      <c r="A16" s="10"/>
      <c r="B16" s="10"/>
      <c r="C16" s="10"/>
      <c r="D16" s="11"/>
      <c r="E16" s="10"/>
      <c r="F16" s="10"/>
      <c r="G16" s="11"/>
      <c r="H16" s="10"/>
      <c r="I16" s="10"/>
      <c r="J16" s="11"/>
      <c r="K16" s="12"/>
      <c r="L16" s="10"/>
    </row>
    <row r="17" spans="1:12" ht="12.75">
      <c r="A17" s="13" t="s">
        <v>26</v>
      </c>
      <c r="B17" s="14"/>
      <c r="C17" s="14"/>
      <c r="D17" s="8">
        <f>(D18-D15)</f>
        <v>0.6097207459657938</v>
      </c>
      <c r="E17" s="14"/>
      <c r="F17" s="15"/>
      <c r="G17" s="8">
        <f>(G18-G15)</f>
        <v>0.5466331395728561</v>
      </c>
      <c r="H17" s="14"/>
      <c r="I17" s="15"/>
      <c r="J17" s="8">
        <f>(J18-J15)</f>
        <v>0.5765381488394462</v>
      </c>
      <c r="K17" s="16"/>
      <c r="L17" s="17"/>
    </row>
    <row r="18" spans="1:12" ht="12.75">
      <c r="A18" s="18"/>
      <c r="B18" s="19"/>
      <c r="C18" s="19"/>
      <c r="D18" s="8">
        <v>1</v>
      </c>
      <c r="E18" s="19"/>
      <c r="F18" s="20"/>
      <c r="G18" s="8">
        <v>1</v>
      </c>
      <c r="H18" s="19"/>
      <c r="I18" s="20"/>
      <c r="J18" s="8">
        <v>1</v>
      </c>
      <c r="K18" s="21"/>
      <c r="L18" s="22"/>
    </row>
  </sheetData>
  <mergeCells count="2">
    <mergeCell ref="A1:L1"/>
    <mergeCell ref="A2:L2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 Solis</dc:creator>
  <cp:keywords/>
  <dc:description/>
  <cp:lastModifiedBy>Iván Solis</cp:lastModifiedBy>
  <dcterms:created xsi:type="dcterms:W3CDTF">2010-04-05T17:58:54Z</dcterms:created>
  <dcterms:modified xsi:type="dcterms:W3CDTF">2010-04-15T15:09:15Z</dcterms:modified>
  <cp:category/>
  <cp:version/>
  <cp:contentType/>
  <cp:contentStatus/>
</cp:coreProperties>
</file>