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7115" windowHeight="11505" activeTab="0"/>
  </bookViews>
  <sheets>
    <sheet name="Dtto  VII" sheetId="1" r:id="rId1"/>
  </sheets>
  <definedNames>
    <definedName name="_xlnm.Print_Area" localSheetId="0">'Dtto  VII'!$A$1:$L$18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<sst xmlns="http://schemas.openxmlformats.org/spreadsheetml/2006/main" count="27" uniqueCount="27">
  <si>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Niveles de participación y proporción de votantes por sexo y grupos de edad </t>
  </si>
  <si>
    <t>Distrito VII</t>
  </si>
  <si>
    <t>Grupos de edad</t>
  </si>
  <si>
    <t>Lista nominal   Hombres</t>
  </si>
  <si>
    <t>Votantes Hombres</t>
  </si>
  <si>
    <t>Participación_Hombres</t>
  </si>
  <si>
    <t>Lista nominal   Mujeres</t>
  </si>
  <si>
    <t>Votantes Mujeres</t>
  </si>
  <si>
    <t>Participación_Mujeres</t>
  </si>
  <si>
    <t>Lista nominal   Total</t>
  </si>
  <si>
    <t>Votantes Totales</t>
  </si>
  <si>
    <t>Participación_Total</t>
  </si>
  <si>
    <t>índice masculinidad</t>
  </si>
  <si>
    <t>Proporción de votantes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</si>
  <si>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</si>
  <si>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</si>
  <si>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</si>
  <si>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</si>
  <si>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</si>
  <si>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</si>
  <si>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</si>
  <si>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</si>
  <si>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</si>
  <si>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</si>
  <si>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</si>
  <si>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Total</t>
  </si>
  <si>
    <t>Abstención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</si>
</sst>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\ \ \ \ \ \ #\ "/>
    <numFmt numFmtId="170" formatCode="\ \ \ #\ "/>
    <numFmt numFmtId="171" formatCode="\ \ \ \ #\ "/>
    <numFmt numFmtId="172" formatCode="\ \ \ \ \ \ \ \ #\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72" fontId="0" fillId="0" borderId="4" xfId="15" applyNumberFormat="1" applyBorder="1" applyAlignment="1">
      <alignment horizontal="left"/>
    </xf>
    <xf numFmtId="10" fontId="2" fillId="0" borderId="2" xfId="19" applyNumberFormat="1" applyFont="1" applyBorder="1" applyAlignment="1">
      <alignment horizontal="center"/>
    </xf>
    <xf numFmtId="172" fontId="2" fillId="0" borderId="4" xfId="15" applyNumberFormat="1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/>
    </xf>
    <xf numFmtId="9" fontId="2" fillId="0" borderId="7" xfId="19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167" fontId="0" fillId="2" borderId="1" xfId="15" applyNumberFormat="1" applyFill="1" applyBorder="1" applyAlignment="1">
      <alignment horizontal="center"/>
    </xf>
    <xf numFmtId="10" fontId="0" fillId="2" borderId="2" xfId="19" applyNumberFormat="1" applyFill="1" applyBorder="1" applyAlignment="1">
      <alignment horizontal="center"/>
    </xf>
    <xf numFmtId="167" fontId="0" fillId="2" borderId="4" xfId="15" applyNumberFormat="1" applyFill="1" applyBorder="1" applyAlignment="1">
      <alignment horizontal="center"/>
    </xf>
    <xf numFmtId="9" fontId="0" fillId="2" borderId="3" xfId="19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7" fontId="2" fillId="2" borderId="1" xfId="15" applyNumberFormat="1" applyFont="1" applyFill="1" applyBorder="1" applyAlignment="1">
      <alignment horizontal="center"/>
    </xf>
    <xf numFmtId="10" fontId="2" fillId="2" borderId="2" xfId="19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0" fontId="0" fillId="2" borderId="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9" fontId="2" fillId="2" borderId="11" xfId="19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85" zoomScaleNormal="85" workbookViewId="0" topLeftCell="A1">
      <selection activeCell="K4" sqref="A4:K17"/>
    </sheetView>
  </sheetViews>
  <sheetFormatPr defaultColWidth="11.421875" defaultRowHeight="12.75"/>
  <cols>
    <col min="1" max="1" width="17.57421875" style="0" customWidth="1"/>
    <col min="2" max="3" width="9.7109375" style="0" customWidth="1"/>
    <col min="4" max="4" width="11.28125" style="0" customWidth="1"/>
    <col min="5" max="6" width="9.7109375" style="0" customWidth="1"/>
    <col min="7" max="7" width="11.28125" style="0" customWidth="1"/>
    <col min="8" max="9" width="9.7109375" style="0" customWidth="1"/>
    <col min="10" max="10" width="11.28125" style="0" customWidth="1"/>
    <col min="11" max="11" width="13.00390625" style="0" customWidth="1"/>
    <col min="12" max="12" width="9.7109375" style="0" customWidth="1"/>
  </cols>
  <sheetData>
    <row r="1" spans="1:12" ht="18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7.5" customHeight="1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3" t="s">
        <v>11</v>
      </c>
      <c r="K3" s="4" t="s">
        <v>12</v>
      </c>
      <c r="L3" s="5" t="s">
        <v>13</v>
      </c>
    </row>
    <row r="4" spans="1:12" ht="12.75">
      <c r="A4" s="18" t="s">
        <v>14</v>
      </c>
      <c r="B4" s="19">
        <v>2063</v>
      </c>
      <c r="C4" s="19">
        <v>862</v>
      </c>
      <c r="D4" s="20">
        <f aca="true" t="shared" si="0" ref="D4:D15">(C4/B4)</f>
        <v>0.4178380998545807</v>
      </c>
      <c r="E4" s="21">
        <v>1922</v>
      </c>
      <c r="F4" s="19">
        <v>874</v>
      </c>
      <c r="G4" s="20">
        <f aca="true" t="shared" si="1" ref="G4:G15">(F4/E4)</f>
        <v>0.4547346514047867</v>
      </c>
      <c r="H4" s="21">
        <f aca="true" t="shared" si="2" ref="H4:H14">(B4+E4)</f>
        <v>3985</v>
      </c>
      <c r="I4" s="19">
        <f aca="true" t="shared" si="3" ref="I4:I14">(C4+F4)</f>
        <v>1736</v>
      </c>
      <c r="J4" s="20">
        <f aca="true" t="shared" si="4" ref="J4:J15">(I4/H4)</f>
        <v>0.435633626097867</v>
      </c>
      <c r="K4" s="22">
        <f aca="true" t="shared" si="5" ref="K4:K15">(B4/E4)</f>
        <v>1.0733610822060353</v>
      </c>
      <c r="L4" s="6">
        <f aca="true" t="shared" si="6" ref="L4:L15">(C4/F4)*100</f>
        <v>98.62700228832952</v>
      </c>
    </row>
    <row r="5" spans="1:12" ht="12.75">
      <c r="A5" s="18" t="s">
        <v>15</v>
      </c>
      <c r="B5" s="19">
        <v>7126</v>
      </c>
      <c r="C5" s="19">
        <v>2176</v>
      </c>
      <c r="D5" s="20">
        <f t="shared" si="0"/>
        <v>0.3053606511366826</v>
      </c>
      <c r="E5" s="21">
        <v>7294</v>
      </c>
      <c r="F5" s="19">
        <v>2641</v>
      </c>
      <c r="G5" s="20">
        <f t="shared" si="1"/>
        <v>0.3620784206196874</v>
      </c>
      <c r="H5" s="21">
        <f t="shared" si="2"/>
        <v>14420</v>
      </c>
      <c r="I5" s="19">
        <f t="shared" si="3"/>
        <v>4817</v>
      </c>
      <c r="J5" s="20">
        <f t="shared" si="4"/>
        <v>0.3340499306518724</v>
      </c>
      <c r="K5" s="22">
        <f t="shared" si="5"/>
        <v>0.9769673704414588</v>
      </c>
      <c r="L5" s="6">
        <f t="shared" si="6"/>
        <v>82.3930329420674</v>
      </c>
    </row>
    <row r="6" spans="1:12" ht="12.75">
      <c r="A6" s="18" t="s">
        <v>16</v>
      </c>
      <c r="B6" s="19">
        <v>7751</v>
      </c>
      <c r="C6" s="19">
        <v>2182</v>
      </c>
      <c r="D6" s="20">
        <f t="shared" si="0"/>
        <v>0.2815120629596181</v>
      </c>
      <c r="E6" s="21">
        <v>7980</v>
      </c>
      <c r="F6" s="19">
        <v>2766</v>
      </c>
      <c r="G6" s="20">
        <f t="shared" si="1"/>
        <v>0.34661654135338343</v>
      </c>
      <c r="H6" s="21">
        <f t="shared" si="2"/>
        <v>15731</v>
      </c>
      <c r="I6" s="19">
        <f t="shared" si="3"/>
        <v>4948</v>
      </c>
      <c r="J6" s="20">
        <f t="shared" si="4"/>
        <v>0.3145381730341364</v>
      </c>
      <c r="K6" s="22">
        <f t="shared" si="5"/>
        <v>0.9713032581453634</v>
      </c>
      <c r="L6" s="6">
        <f t="shared" si="6"/>
        <v>78.88647866955894</v>
      </c>
    </row>
    <row r="7" spans="1:12" ht="12.75">
      <c r="A7" s="18" t="s">
        <v>17</v>
      </c>
      <c r="B7" s="19">
        <v>7935</v>
      </c>
      <c r="C7" s="19">
        <v>2347</v>
      </c>
      <c r="D7" s="20">
        <f t="shared" si="0"/>
        <v>0.29577819785759296</v>
      </c>
      <c r="E7" s="21">
        <v>7831</v>
      </c>
      <c r="F7" s="19">
        <v>3004</v>
      </c>
      <c r="G7" s="20">
        <f t="shared" si="1"/>
        <v>0.38360362661218234</v>
      </c>
      <c r="H7" s="21">
        <f t="shared" si="2"/>
        <v>15766</v>
      </c>
      <c r="I7" s="19">
        <f t="shared" si="3"/>
        <v>5351</v>
      </c>
      <c r="J7" s="20">
        <f t="shared" si="4"/>
        <v>0.33940124318152987</v>
      </c>
      <c r="K7" s="22">
        <f t="shared" si="5"/>
        <v>1.013280551653684</v>
      </c>
      <c r="L7" s="6">
        <f t="shared" si="6"/>
        <v>78.12916111850865</v>
      </c>
    </row>
    <row r="8" spans="1:12" ht="12.75">
      <c r="A8" s="18" t="s">
        <v>18</v>
      </c>
      <c r="B8" s="19">
        <v>8308</v>
      </c>
      <c r="C8" s="19">
        <v>2697</v>
      </c>
      <c r="D8" s="20">
        <f t="shared" si="0"/>
        <v>0.3246268656716418</v>
      </c>
      <c r="E8" s="21">
        <v>8557</v>
      </c>
      <c r="F8" s="19">
        <v>3535</v>
      </c>
      <c r="G8" s="20">
        <f t="shared" si="1"/>
        <v>0.4131120719878462</v>
      </c>
      <c r="H8" s="21">
        <f t="shared" si="2"/>
        <v>16865</v>
      </c>
      <c r="I8" s="19">
        <f t="shared" si="3"/>
        <v>6232</v>
      </c>
      <c r="J8" s="20">
        <f t="shared" si="4"/>
        <v>0.3695226801067299</v>
      </c>
      <c r="K8" s="22">
        <f t="shared" si="5"/>
        <v>0.9709010167114643</v>
      </c>
      <c r="L8" s="6">
        <f t="shared" si="6"/>
        <v>76.29420084865629</v>
      </c>
    </row>
    <row r="9" spans="1:12" ht="12.75">
      <c r="A9" s="18" t="s">
        <v>19</v>
      </c>
      <c r="B9" s="19">
        <v>7349</v>
      </c>
      <c r="C9" s="19">
        <v>2766</v>
      </c>
      <c r="D9" s="20">
        <f t="shared" si="0"/>
        <v>0.37637773846781875</v>
      </c>
      <c r="E9" s="21">
        <v>7941</v>
      </c>
      <c r="F9" s="19">
        <v>3636</v>
      </c>
      <c r="G9" s="20">
        <f t="shared" si="1"/>
        <v>0.4578768417075935</v>
      </c>
      <c r="H9" s="21">
        <f t="shared" si="2"/>
        <v>15290</v>
      </c>
      <c r="I9" s="19">
        <f t="shared" si="3"/>
        <v>6402</v>
      </c>
      <c r="J9" s="20">
        <f t="shared" si="4"/>
        <v>0.418705035971223</v>
      </c>
      <c r="K9" s="22">
        <f t="shared" si="5"/>
        <v>0.9254501951895228</v>
      </c>
      <c r="L9" s="6">
        <f t="shared" si="6"/>
        <v>76.07260726072607</v>
      </c>
    </row>
    <row r="10" spans="1:12" ht="12.75">
      <c r="A10" s="18" t="s">
        <v>20</v>
      </c>
      <c r="B10" s="19">
        <v>7075</v>
      </c>
      <c r="C10" s="19">
        <v>2977</v>
      </c>
      <c r="D10" s="20">
        <f t="shared" si="0"/>
        <v>0.4207773851590106</v>
      </c>
      <c r="E10" s="21">
        <v>7885</v>
      </c>
      <c r="F10" s="19">
        <v>3985</v>
      </c>
      <c r="G10" s="20">
        <f t="shared" si="1"/>
        <v>0.5053899809765378</v>
      </c>
      <c r="H10" s="21">
        <f t="shared" si="2"/>
        <v>14960</v>
      </c>
      <c r="I10" s="19">
        <f t="shared" si="3"/>
        <v>6962</v>
      </c>
      <c r="J10" s="20">
        <f t="shared" si="4"/>
        <v>0.46537433155080216</v>
      </c>
      <c r="K10" s="22">
        <f t="shared" si="5"/>
        <v>0.8972733037412809</v>
      </c>
      <c r="L10" s="6">
        <f t="shared" si="6"/>
        <v>74.7051442910916</v>
      </c>
    </row>
    <row r="11" spans="1:12" ht="12.75">
      <c r="A11" s="18" t="s">
        <v>21</v>
      </c>
      <c r="B11" s="19">
        <v>6240</v>
      </c>
      <c r="C11" s="19">
        <v>2913</v>
      </c>
      <c r="D11" s="20">
        <f t="shared" si="0"/>
        <v>0.4668269230769231</v>
      </c>
      <c r="E11" s="21">
        <v>7096</v>
      </c>
      <c r="F11" s="19">
        <v>3795</v>
      </c>
      <c r="G11" s="20">
        <f t="shared" si="1"/>
        <v>0.5348083427282976</v>
      </c>
      <c r="H11" s="21">
        <f t="shared" si="2"/>
        <v>13336</v>
      </c>
      <c r="I11" s="19">
        <f t="shared" si="3"/>
        <v>6708</v>
      </c>
      <c r="J11" s="20">
        <f t="shared" si="4"/>
        <v>0.502999400119976</v>
      </c>
      <c r="K11" s="22">
        <f t="shared" si="5"/>
        <v>0.8793686583990981</v>
      </c>
      <c r="L11" s="6">
        <f t="shared" si="6"/>
        <v>76.7588932806324</v>
      </c>
    </row>
    <row r="12" spans="1:12" ht="12.75">
      <c r="A12" s="18" t="s">
        <v>22</v>
      </c>
      <c r="B12" s="19">
        <v>4873</v>
      </c>
      <c r="C12" s="19">
        <v>2454</v>
      </c>
      <c r="D12" s="20">
        <f t="shared" si="0"/>
        <v>0.5035912169095014</v>
      </c>
      <c r="E12" s="21">
        <v>5791</v>
      </c>
      <c r="F12" s="19">
        <v>3218</v>
      </c>
      <c r="G12" s="20">
        <f t="shared" si="1"/>
        <v>0.5556898635814195</v>
      </c>
      <c r="H12" s="21">
        <f t="shared" si="2"/>
        <v>10664</v>
      </c>
      <c r="I12" s="19">
        <f t="shared" si="3"/>
        <v>5672</v>
      </c>
      <c r="J12" s="20">
        <f t="shared" si="4"/>
        <v>0.5318829707426856</v>
      </c>
      <c r="K12" s="22">
        <f t="shared" si="5"/>
        <v>0.8414781557589363</v>
      </c>
      <c r="L12" s="6">
        <f t="shared" si="6"/>
        <v>76.25854568054692</v>
      </c>
    </row>
    <row r="13" spans="1:12" ht="12.75">
      <c r="A13" s="18" t="s">
        <v>23</v>
      </c>
      <c r="B13" s="19">
        <v>3745</v>
      </c>
      <c r="C13" s="19">
        <v>2019</v>
      </c>
      <c r="D13" s="20">
        <f t="shared" si="0"/>
        <v>0.5391188251001335</v>
      </c>
      <c r="E13" s="21">
        <v>4856</v>
      </c>
      <c r="F13" s="19">
        <v>2786</v>
      </c>
      <c r="G13" s="20">
        <f t="shared" si="1"/>
        <v>0.5737232289950577</v>
      </c>
      <c r="H13" s="21">
        <f t="shared" si="2"/>
        <v>8601</v>
      </c>
      <c r="I13" s="19">
        <f t="shared" si="3"/>
        <v>4805</v>
      </c>
      <c r="J13" s="20">
        <f t="shared" si="4"/>
        <v>0.5586559702360191</v>
      </c>
      <c r="K13" s="22">
        <f t="shared" si="5"/>
        <v>0.7712108731466227</v>
      </c>
      <c r="L13" s="6">
        <f t="shared" si="6"/>
        <v>72.46949030868629</v>
      </c>
    </row>
    <row r="14" spans="1:12" ht="12.75">
      <c r="A14" s="18" t="s">
        <v>24</v>
      </c>
      <c r="B14" s="19">
        <v>10475</v>
      </c>
      <c r="C14" s="19">
        <v>5076</v>
      </c>
      <c r="D14" s="20">
        <f t="shared" si="0"/>
        <v>0.48458233890214797</v>
      </c>
      <c r="E14" s="21">
        <v>16243</v>
      </c>
      <c r="F14" s="19">
        <v>7326</v>
      </c>
      <c r="G14" s="20">
        <f t="shared" si="1"/>
        <v>0.4510250569476082</v>
      </c>
      <c r="H14" s="21">
        <f t="shared" si="2"/>
        <v>26718</v>
      </c>
      <c r="I14" s="19">
        <f t="shared" si="3"/>
        <v>12402</v>
      </c>
      <c r="J14" s="20">
        <f t="shared" si="4"/>
        <v>0.46418145070738825</v>
      </c>
      <c r="K14" s="22">
        <f t="shared" si="5"/>
        <v>0.6448931847565105</v>
      </c>
      <c r="L14" s="6">
        <f t="shared" si="6"/>
        <v>69.28746928746928</v>
      </c>
    </row>
    <row r="15" spans="1:12" ht="12.75">
      <c r="A15" s="23" t="s">
        <v>25</v>
      </c>
      <c r="B15" s="24">
        <f>SUM(B4:B14)</f>
        <v>72940</v>
      </c>
      <c r="C15" s="24">
        <f>SUM(C4:C14)</f>
        <v>28469</v>
      </c>
      <c r="D15" s="25">
        <f t="shared" si="0"/>
        <v>0.3903071017274472</v>
      </c>
      <c r="E15" s="24">
        <f>SUM(E4:E14)</f>
        <v>83396</v>
      </c>
      <c r="F15" s="24">
        <f>SUM(F4:F14)</f>
        <v>37566</v>
      </c>
      <c r="G15" s="25">
        <f t="shared" si="1"/>
        <v>0.4504532591491199</v>
      </c>
      <c r="H15" s="24">
        <f>SUM(H4:H14)</f>
        <v>156336</v>
      </c>
      <c r="I15" s="24">
        <f>SUM(I4:I14)</f>
        <v>66035</v>
      </c>
      <c r="J15" s="25">
        <f t="shared" si="4"/>
        <v>0.42239151570975336</v>
      </c>
      <c r="K15" s="22">
        <f t="shared" si="5"/>
        <v>0.8746222840424002</v>
      </c>
      <c r="L15" s="8">
        <f t="shared" si="6"/>
        <v>75.78395357504127</v>
      </c>
    </row>
    <row r="16" spans="1:12" ht="6" customHeight="1">
      <c r="A16" s="26"/>
      <c r="B16" s="26"/>
      <c r="C16" s="26"/>
      <c r="D16" s="27"/>
      <c r="E16" s="26"/>
      <c r="F16" s="26"/>
      <c r="G16" s="27"/>
      <c r="H16" s="26"/>
      <c r="I16" s="26"/>
      <c r="J16" s="27"/>
      <c r="K16" s="28"/>
      <c r="L16" s="9"/>
    </row>
    <row r="17" spans="1:12" ht="12.75">
      <c r="A17" s="29" t="s">
        <v>26</v>
      </c>
      <c r="B17" s="30"/>
      <c r="C17" s="30"/>
      <c r="D17" s="25">
        <f>(D18-D15)</f>
        <v>0.6096928982725528</v>
      </c>
      <c r="E17" s="30"/>
      <c r="F17" s="31"/>
      <c r="G17" s="25">
        <f>(G18-G15)</f>
        <v>0.5495467408508801</v>
      </c>
      <c r="H17" s="30"/>
      <c r="I17" s="31"/>
      <c r="J17" s="25">
        <f>(J18-J15)</f>
        <v>0.5776084842902467</v>
      </c>
      <c r="K17" s="32"/>
      <c r="L17" s="10"/>
    </row>
    <row r="18" spans="1:12" ht="12.75">
      <c r="A18" s="11"/>
      <c r="B18" s="12"/>
      <c r="C18" s="12"/>
      <c r="D18" s="7">
        <v>1</v>
      </c>
      <c r="E18" s="12"/>
      <c r="F18" s="13"/>
      <c r="G18" s="7">
        <v>1</v>
      </c>
      <c r="H18" s="12"/>
      <c r="I18" s="13"/>
      <c r="J18" s="7">
        <v>1</v>
      </c>
      <c r="K18" s="14"/>
      <c r="L18" s="15"/>
    </row>
  </sheetData>
  <mergeCells count="2">
    <mergeCell ref="A1:L1"/>
    <mergeCell ref="A2:L2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Solis</dc:creator>
  <cp:keywords/>
  <dc:description/>
  <cp:lastModifiedBy>Iván Solis</cp:lastModifiedBy>
  <dcterms:created xsi:type="dcterms:W3CDTF">2010-04-05T17:58:45Z</dcterms:created>
  <dcterms:modified xsi:type="dcterms:W3CDTF">2010-04-15T15:09:19Z</dcterms:modified>
  <cp:category/>
  <cp:version/>
  <cp:contentType/>
  <cp:contentStatus/>
</cp:coreProperties>
</file>