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2600" windowHeight="6630" tabRatio="934" activeTab="0"/>
  </bookViews>
  <sheets>
    <sheet name="Dtto  XXXIX" sheetId="1" r:id="rId1"/>
  </sheets>
  <definedNames>
    <definedName name="_xlnm.Print_Area" localSheetId="0">'Dtto  XXXIX'!$A$1:$L$18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<sst xmlns="http://schemas.openxmlformats.org/spreadsheetml/2006/main" count="27" uniqueCount="27">
  <si>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</si>
  <si>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</si>
  <si>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</si>
  <si>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</si>
  <si>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</si>
  <si>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</si>
  <si>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</si>
  <si>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</si>
  <si>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</si>
  <si>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</si>
  <si>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</si>
  <si>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</si>
  <si>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</si>
  <si>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 xml:space="preserve">Niveles de participación y proporción de votantes por sexo y grupos de edad </t>
  </si>
  <si>
    <t>Proporción de votantes</t>
  </si>
  <si>
    <t>Abstención</t>
  </si>
  <si>
    <t>Participación_Hombres</t>
  </si>
  <si>
    <t>Votantes Hombres</t>
  </si>
  <si>
    <t>Lista nominal   Mujeres</t>
  </si>
  <si>
    <t>Lista nominal   Hombres</t>
  </si>
  <si>
    <t>Votantes Mujeres</t>
  </si>
  <si>
    <t>Participación_Mujeres</t>
  </si>
  <si>
    <t>Lista nominal   Total</t>
  </si>
  <si>
    <t>Votantes Totales</t>
  </si>
  <si>
    <t>Participación_Total</t>
  </si>
  <si>
    <t>Distrito XXXIX</t>
  </si>
  <si>
    <t>índice masculinidad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</si>
</sst>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164" fontId="0" fillId="2" borderId="2" xfId="17" applyNumberFormat="1" applyFill="1" applyBorder="1" applyAlignment="1">
      <alignment/>
    </xf>
    <xf numFmtId="167" fontId="0" fillId="2" borderId="2" xfId="17" applyNumberFormat="1" applyFill="1" applyBorder="1" applyAlignment="1">
      <alignment horizontal="center"/>
    </xf>
    <xf numFmtId="10" fontId="0" fillId="2" borderId="3" xfId="21" applyNumberFormat="1" applyFill="1" applyBorder="1" applyAlignment="1">
      <alignment horizontal="center"/>
    </xf>
    <xf numFmtId="9" fontId="0" fillId="2" borderId="4" xfId="21" applyNumberFormat="1" applyFill="1" applyBorder="1" applyAlignment="1">
      <alignment horizontal="center"/>
    </xf>
    <xf numFmtId="172" fontId="0" fillId="2" borderId="5" xfId="17" applyNumberFormat="1" applyFill="1" applyBorder="1" applyAlignment="1">
      <alignment horizontal="left"/>
    </xf>
    <xf numFmtId="0" fontId="1" fillId="2" borderId="2" xfId="0" applyFont="1" applyFill="1" applyBorder="1" applyAlignment="1">
      <alignment/>
    </xf>
    <xf numFmtId="167" fontId="1" fillId="2" borderId="2" xfId="17" applyNumberFormat="1" applyFont="1" applyFill="1" applyBorder="1" applyAlignment="1">
      <alignment horizontal="center"/>
    </xf>
    <xf numFmtId="10" fontId="1" fillId="2" borderId="3" xfId="21" applyNumberFormat="1" applyFont="1" applyFill="1" applyBorder="1" applyAlignment="1">
      <alignment horizontal="center"/>
    </xf>
    <xf numFmtId="172" fontId="1" fillId="2" borderId="5" xfId="17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10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9" fontId="1" fillId="2" borderId="8" xfId="21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9" fontId="1" fillId="2" borderId="1" xfId="21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="85" zoomScaleNormal="85" workbookViewId="0" topLeftCell="A1">
      <selection activeCell="K21" sqref="A1:L21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7.5" customHeight="1">
      <c r="A3" s="4" t="s">
        <v>0</v>
      </c>
      <c r="B3" s="5" t="s">
        <v>19</v>
      </c>
      <c r="C3" s="5" t="s">
        <v>17</v>
      </c>
      <c r="D3" s="6" t="s">
        <v>16</v>
      </c>
      <c r="E3" s="5" t="s">
        <v>18</v>
      </c>
      <c r="F3" s="5" t="s">
        <v>20</v>
      </c>
      <c r="G3" s="6" t="s">
        <v>21</v>
      </c>
      <c r="H3" s="5" t="s">
        <v>22</v>
      </c>
      <c r="I3" s="5" t="s">
        <v>23</v>
      </c>
      <c r="J3" s="6" t="s">
        <v>24</v>
      </c>
      <c r="K3" s="7" t="s">
        <v>26</v>
      </c>
      <c r="L3" s="8" t="s">
        <v>14</v>
      </c>
    </row>
    <row r="4" spans="1:12" ht="12.75">
      <c r="A4" s="9" t="s">
        <v>1</v>
      </c>
      <c r="B4" s="10">
        <v>2447</v>
      </c>
      <c r="C4" s="11">
        <v>905</v>
      </c>
      <c r="D4" s="12">
        <f aca="true" t="shared" si="0" ref="D4:D15">(C4/B4)</f>
        <v>0.3698406211687781</v>
      </c>
      <c r="E4" s="10">
        <v>2419</v>
      </c>
      <c r="F4" s="11">
        <v>975</v>
      </c>
      <c r="G4" s="12">
        <f aca="true" t="shared" si="1" ref="G4:G15">(F4/E4)</f>
        <v>0.4030591153369161</v>
      </c>
      <c r="H4" s="11">
        <f aca="true" t="shared" si="2" ref="H4:H14">(B4+E4)</f>
        <v>4866</v>
      </c>
      <c r="I4" s="11">
        <f aca="true" t="shared" si="3" ref="I4:I14">(C4+F4)</f>
        <v>1880</v>
      </c>
      <c r="J4" s="12">
        <f aca="true" t="shared" si="4" ref="J4:J15">(I4/H4)</f>
        <v>0.38635429510891905</v>
      </c>
      <c r="K4" s="13">
        <f>(B4/E4)</f>
        <v>1.0115750310045473</v>
      </c>
      <c r="L4" s="14">
        <f aca="true" t="shared" si="5" ref="L4:L15">(C4/F4)*100</f>
        <v>92.82051282051282</v>
      </c>
    </row>
    <row r="5" spans="1:12" ht="12.75">
      <c r="A5" s="9" t="s">
        <v>2</v>
      </c>
      <c r="B5" s="9">
        <v>8627</v>
      </c>
      <c r="C5" s="11">
        <v>2291</v>
      </c>
      <c r="D5" s="12">
        <f t="shared" si="0"/>
        <v>0.26556160890228353</v>
      </c>
      <c r="E5" s="10">
        <v>8735</v>
      </c>
      <c r="F5" s="11">
        <v>2792</v>
      </c>
      <c r="G5" s="12">
        <f t="shared" si="1"/>
        <v>0.31963365769891244</v>
      </c>
      <c r="H5" s="11">
        <f t="shared" si="2"/>
        <v>17362</v>
      </c>
      <c r="I5" s="11">
        <f t="shared" si="3"/>
        <v>5083</v>
      </c>
      <c r="J5" s="12">
        <f t="shared" si="4"/>
        <v>0.29276581039050803</v>
      </c>
      <c r="K5" s="13">
        <f aca="true" t="shared" si="6" ref="K5:K15">(B5/E5)</f>
        <v>0.9876359473382942</v>
      </c>
      <c r="L5" s="14">
        <f t="shared" si="5"/>
        <v>82.05587392550143</v>
      </c>
    </row>
    <row r="6" spans="1:12" ht="12.75">
      <c r="A6" s="9" t="s">
        <v>3</v>
      </c>
      <c r="B6" s="10">
        <v>8787</v>
      </c>
      <c r="C6" s="11">
        <v>2174</v>
      </c>
      <c r="D6" s="12">
        <f t="shared" si="0"/>
        <v>0.24741094799135085</v>
      </c>
      <c r="E6" s="10">
        <v>9209</v>
      </c>
      <c r="F6" s="11">
        <v>2891</v>
      </c>
      <c r="G6" s="12">
        <f t="shared" si="1"/>
        <v>0.31393202302095774</v>
      </c>
      <c r="H6" s="11">
        <f t="shared" si="2"/>
        <v>17996</v>
      </c>
      <c r="I6" s="11">
        <f t="shared" si="3"/>
        <v>5065</v>
      </c>
      <c r="J6" s="12">
        <f t="shared" si="4"/>
        <v>0.28145143365192266</v>
      </c>
      <c r="K6" s="13">
        <f t="shared" si="6"/>
        <v>0.9541752633293518</v>
      </c>
      <c r="L6" s="14">
        <f t="shared" si="5"/>
        <v>75.19889311656867</v>
      </c>
    </row>
    <row r="7" spans="1:12" ht="12.75">
      <c r="A7" s="9" t="s">
        <v>4</v>
      </c>
      <c r="B7" s="10">
        <v>8583</v>
      </c>
      <c r="C7" s="11">
        <v>2418</v>
      </c>
      <c r="D7" s="12">
        <f t="shared" si="0"/>
        <v>0.28171967843411394</v>
      </c>
      <c r="E7" s="10">
        <v>8952</v>
      </c>
      <c r="F7" s="11">
        <v>3150</v>
      </c>
      <c r="G7" s="12">
        <f t="shared" si="1"/>
        <v>0.35187667560321717</v>
      </c>
      <c r="H7" s="11">
        <f t="shared" si="2"/>
        <v>17535</v>
      </c>
      <c r="I7" s="11">
        <f t="shared" si="3"/>
        <v>5568</v>
      </c>
      <c r="J7" s="12">
        <f t="shared" si="4"/>
        <v>0.31753635585970913</v>
      </c>
      <c r="K7" s="13">
        <f t="shared" si="6"/>
        <v>0.9587801608579088</v>
      </c>
      <c r="L7" s="14">
        <f t="shared" si="5"/>
        <v>76.76190476190476</v>
      </c>
    </row>
    <row r="8" spans="1:12" ht="12.75">
      <c r="A8" s="9" t="s">
        <v>5</v>
      </c>
      <c r="B8" s="10">
        <v>8338</v>
      </c>
      <c r="C8" s="11">
        <v>2583</v>
      </c>
      <c r="D8" s="12">
        <f t="shared" si="0"/>
        <v>0.3097865195490525</v>
      </c>
      <c r="E8" s="10">
        <v>9054</v>
      </c>
      <c r="F8" s="11">
        <v>3660</v>
      </c>
      <c r="G8" s="12">
        <f t="shared" si="1"/>
        <v>0.4042412193505633</v>
      </c>
      <c r="H8" s="11">
        <f t="shared" si="2"/>
        <v>17392</v>
      </c>
      <c r="I8" s="11">
        <f t="shared" si="3"/>
        <v>6243</v>
      </c>
      <c r="J8" s="12">
        <f t="shared" si="4"/>
        <v>0.35895814167433304</v>
      </c>
      <c r="K8" s="13">
        <f t="shared" si="6"/>
        <v>0.9209189308592887</v>
      </c>
      <c r="L8" s="14">
        <f t="shared" si="5"/>
        <v>70.57377049180327</v>
      </c>
    </row>
    <row r="9" spans="1:12" ht="12.75">
      <c r="A9" s="9" t="s">
        <v>6</v>
      </c>
      <c r="B9" s="10">
        <v>7104</v>
      </c>
      <c r="C9" s="11">
        <v>2661</v>
      </c>
      <c r="D9" s="12">
        <f t="shared" si="0"/>
        <v>0.3745777027027027</v>
      </c>
      <c r="E9" s="10">
        <v>7923</v>
      </c>
      <c r="F9" s="11">
        <v>3538</v>
      </c>
      <c r="G9" s="12">
        <f t="shared" si="1"/>
        <v>0.44654802473810423</v>
      </c>
      <c r="H9" s="11">
        <f t="shared" si="2"/>
        <v>15027</v>
      </c>
      <c r="I9" s="11">
        <f t="shared" si="3"/>
        <v>6199</v>
      </c>
      <c r="J9" s="12">
        <f t="shared" si="4"/>
        <v>0.41252412324482596</v>
      </c>
      <c r="K9" s="13">
        <f t="shared" si="6"/>
        <v>0.896630064369557</v>
      </c>
      <c r="L9" s="14">
        <f t="shared" si="5"/>
        <v>75.2119841718485</v>
      </c>
    </row>
    <row r="10" spans="1:12" ht="12.75">
      <c r="A10" s="9" t="s">
        <v>7</v>
      </c>
      <c r="B10" s="10">
        <v>6373</v>
      </c>
      <c r="C10" s="11">
        <v>2687</v>
      </c>
      <c r="D10" s="12">
        <f t="shared" si="0"/>
        <v>0.42162246979444534</v>
      </c>
      <c r="E10" s="10">
        <v>7348</v>
      </c>
      <c r="F10" s="11">
        <v>3620</v>
      </c>
      <c r="G10" s="12">
        <f t="shared" si="1"/>
        <v>0.492651061513337</v>
      </c>
      <c r="H10" s="11">
        <f t="shared" si="2"/>
        <v>13721</v>
      </c>
      <c r="I10" s="11">
        <f t="shared" si="3"/>
        <v>6307</v>
      </c>
      <c r="J10" s="12">
        <f t="shared" si="4"/>
        <v>0.4596603746082647</v>
      </c>
      <c r="K10" s="13">
        <f t="shared" si="6"/>
        <v>0.8673108328796951</v>
      </c>
      <c r="L10" s="14">
        <f t="shared" si="5"/>
        <v>74.22651933701657</v>
      </c>
    </row>
    <row r="11" spans="1:12" ht="12.75">
      <c r="A11" s="9" t="s">
        <v>8</v>
      </c>
      <c r="B11" s="10">
        <v>5463</v>
      </c>
      <c r="C11" s="11">
        <v>2556</v>
      </c>
      <c r="D11" s="12">
        <f t="shared" si="0"/>
        <v>0.46787479406919275</v>
      </c>
      <c r="E11" s="10">
        <v>6223</v>
      </c>
      <c r="F11" s="11">
        <v>3237</v>
      </c>
      <c r="G11" s="12">
        <f t="shared" si="1"/>
        <v>0.520167121966897</v>
      </c>
      <c r="H11" s="11">
        <f t="shared" si="2"/>
        <v>11686</v>
      </c>
      <c r="I11" s="11">
        <f t="shared" si="3"/>
        <v>5793</v>
      </c>
      <c r="J11" s="12">
        <f t="shared" si="4"/>
        <v>0.49572137600547667</v>
      </c>
      <c r="K11" s="13">
        <f t="shared" si="6"/>
        <v>0.8778724088060421</v>
      </c>
      <c r="L11" s="14">
        <f t="shared" si="5"/>
        <v>78.96200185356813</v>
      </c>
    </row>
    <row r="12" spans="1:12" ht="12.75">
      <c r="A12" s="9" t="s">
        <v>9</v>
      </c>
      <c r="B12" s="10">
        <v>4155</v>
      </c>
      <c r="C12" s="11">
        <v>2187</v>
      </c>
      <c r="D12" s="12">
        <f t="shared" si="0"/>
        <v>0.5263537906137185</v>
      </c>
      <c r="E12" s="10">
        <v>4856</v>
      </c>
      <c r="F12" s="11">
        <v>2739</v>
      </c>
      <c r="G12" s="12">
        <f t="shared" si="1"/>
        <v>0.5640444810543658</v>
      </c>
      <c r="H12" s="11">
        <f t="shared" si="2"/>
        <v>9011</v>
      </c>
      <c r="I12" s="11">
        <f t="shared" si="3"/>
        <v>4926</v>
      </c>
      <c r="J12" s="12">
        <f t="shared" si="4"/>
        <v>0.5466651869936744</v>
      </c>
      <c r="K12" s="13">
        <f t="shared" si="6"/>
        <v>0.8556425041186162</v>
      </c>
      <c r="L12" s="14">
        <f t="shared" si="5"/>
        <v>79.84665936473165</v>
      </c>
    </row>
    <row r="13" spans="1:12" ht="12.75">
      <c r="A13" s="9" t="s">
        <v>10</v>
      </c>
      <c r="B13" s="10">
        <v>3168</v>
      </c>
      <c r="C13" s="11">
        <v>1813</v>
      </c>
      <c r="D13" s="12">
        <f t="shared" si="0"/>
        <v>0.5722853535353535</v>
      </c>
      <c r="E13" s="10">
        <v>3703</v>
      </c>
      <c r="F13" s="11">
        <v>2172</v>
      </c>
      <c r="G13" s="12">
        <f t="shared" si="1"/>
        <v>0.5865514447745072</v>
      </c>
      <c r="H13" s="11">
        <f t="shared" si="2"/>
        <v>6871</v>
      </c>
      <c r="I13" s="11">
        <f t="shared" si="3"/>
        <v>3985</v>
      </c>
      <c r="J13" s="12">
        <f t="shared" si="4"/>
        <v>0.5799738029398923</v>
      </c>
      <c r="K13" s="13">
        <f t="shared" si="6"/>
        <v>0.855522549284364</v>
      </c>
      <c r="L13" s="14">
        <f t="shared" si="5"/>
        <v>83.47145488029466</v>
      </c>
    </row>
    <row r="14" spans="1:12" ht="12.75">
      <c r="A14" s="9" t="s">
        <v>11</v>
      </c>
      <c r="B14" s="10">
        <v>6144</v>
      </c>
      <c r="C14" s="11">
        <v>3228</v>
      </c>
      <c r="D14" s="12">
        <f t="shared" si="0"/>
        <v>0.525390625</v>
      </c>
      <c r="E14" s="10">
        <v>8461</v>
      </c>
      <c r="F14" s="11">
        <v>3930</v>
      </c>
      <c r="G14" s="12">
        <f t="shared" si="1"/>
        <v>0.46448410353386127</v>
      </c>
      <c r="H14" s="11">
        <f t="shared" si="2"/>
        <v>14605</v>
      </c>
      <c r="I14" s="11">
        <f t="shared" si="3"/>
        <v>7158</v>
      </c>
      <c r="J14" s="12">
        <f t="shared" si="4"/>
        <v>0.490106128038343</v>
      </c>
      <c r="K14" s="13">
        <f t="shared" si="6"/>
        <v>0.7261553007918685</v>
      </c>
      <c r="L14" s="14">
        <f t="shared" si="5"/>
        <v>82.13740458015268</v>
      </c>
    </row>
    <row r="15" spans="1:13" ht="12.75">
      <c r="A15" s="15" t="s">
        <v>12</v>
      </c>
      <c r="B15" s="16">
        <f>SUM(B4:B14)</f>
        <v>69189</v>
      </c>
      <c r="C15" s="16">
        <f>SUM(C4:C14)</f>
        <v>25503</v>
      </c>
      <c r="D15" s="17">
        <f t="shared" si="0"/>
        <v>0.3685990547630404</v>
      </c>
      <c r="E15" s="16">
        <f>SUM(E4:E14)</f>
        <v>76883</v>
      </c>
      <c r="F15" s="16">
        <f>SUM(F4:F14)</f>
        <v>32704</v>
      </c>
      <c r="G15" s="17">
        <f t="shared" si="1"/>
        <v>0.4253736196558407</v>
      </c>
      <c r="H15" s="16">
        <f>SUM(H4:H14)</f>
        <v>146072</v>
      </c>
      <c r="I15" s="16">
        <f>SUM(I4:I14)</f>
        <v>58207</v>
      </c>
      <c r="J15" s="17">
        <f t="shared" si="4"/>
        <v>0.3984815707322416</v>
      </c>
      <c r="K15" s="13">
        <f t="shared" si="6"/>
        <v>0.8999258613737757</v>
      </c>
      <c r="L15" s="18">
        <f t="shared" si="5"/>
        <v>77.9812866927593</v>
      </c>
      <c r="M15" s="1"/>
    </row>
    <row r="16" spans="1:13" ht="6" customHeight="1">
      <c r="A16" s="19"/>
      <c r="B16" s="19"/>
      <c r="C16" s="19"/>
      <c r="D16" s="20"/>
      <c r="E16" s="19"/>
      <c r="F16" s="19"/>
      <c r="G16" s="20"/>
      <c r="H16" s="19"/>
      <c r="I16" s="19"/>
      <c r="J16" s="20"/>
      <c r="K16" s="21"/>
      <c r="L16" s="19"/>
      <c r="M16" s="1"/>
    </row>
    <row r="17" spans="1:13" ht="12.75">
      <c r="A17" s="22" t="s">
        <v>15</v>
      </c>
      <c r="B17" s="23"/>
      <c r="C17" s="23"/>
      <c r="D17" s="17">
        <f>(D18-D15)</f>
        <v>0.6314009452369596</v>
      </c>
      <c r="E17" s="23"/>
      <c r="F17" s="24"/>
      <c r="G17" s="17">
        <f>(G18-G15)</f>
        <v>0.5746263803441594</v>
      </c>
      <c r="H17" s="23"/>
      <c r="I17" s="24"/>
      <c r="J17" s="17">
        <f>(J18-J15)</f>
        <v>0.6015184292677584</v>
      </c>
      <c r="K17" s="25"/>
      <c r="L17" s="26"/>
      <c r="M17" s="1"/>
    </row>
    <row r="18" spans="1:13" ht="12.75">
      <c r="A18" s="27"/>
      <c r="B18" s="28"/>
      <c r="C18" s="28"/>
      <c r="D18" s="17">
        <v>1</v>
      </c>
      <c r="E18" s="28"/>
      <c r="F18" s="29"/>
      <c r="G18" s="17">
        <v>1</v>
      </c>
      <c r="H18" s="28"/>
      <c r="I18" s="29"/>
      <c r="J18" s="17">
        <v>1</v>
      </c>
      <c r="K18" s="30"/>
      <c r="L18" s="31"/>
      <c r="M18" s="1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 Romero</dc:creator>
  <cp:keywords/>
  <dc:description/>
  <cp:lastModifiedBy>Iván Solis</cp:lastModifiedBy>
  <cp:lastPrinted>2010-02-02T23:32:17Z</cp:lastPrinted>
  <dcterms:created xsi:type="dcterms:W3CDTF">2007-03-27T17:43:06Z</dcterms:created>
  <dcterms:modified xsi:type="dcterms:W3CDTF">2010-04-15T15:07:06Z</dcterms:modified>
  <cp:category/>
  <cp:version/>
  <cp:contentType/>
  <cp:contentStatus/>
</cp:coreProperties>
</file>