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85" activeTab="0"/>
  </bookViews>
  <sheets>
    <sheet name="GAM" sheetId="1" r:id="rId1"/>
  </sheets>
  <definedNames>
    <definedName name="_xlnm.Print_Area" localSheetId="0">'GAM'!$B$1:$M$18</definedName>
  </definedNames>
  <calcPr fullCalcOnLoad="1"/>
</workbook>
</file>

<file path=xl/sharedStrings.xml><?xml version="1.0" encoding="utf-8"?>
<sst xmlns="http://schemas.openxmlformats.org/spreadsheetml/2006/main" count="27" uniqueCount="27">
  <si>
    <t>Grupos de edad</t>
  </si>
  <si>
    <t>Total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</si>
  <si>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</si>
  <si>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</si>
  <si>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</si>
  <si>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</si>
  <si>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</si>
  <si>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</si>
  <si>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</si>
  <si>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</si>
  <si>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</si>
  <si>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</si>
  <si>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</si>
  <si>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>Lista nominal   Hombres</t>
  </si>
  <si>
    <t>Votantes Hombres</t>
  </si>
  <si>
    <t>Participación_Hombres</t>
  </si>
  <si>
    <t>Lista nominal   Mujeres</t>
  </si>
  <si>
    <t>Votantes Mujeres</t>
  </si>
  <si>
    <t>Participación_Mujeres</t>
  </si>
  <si>
    <t>Lista nominal   Total</t>
  </si>
  <si>
    <t>Votantes Totales</t>
  </si>
  <si>
    <t>Participación_Total</t>
  </si>
  <si>
    <t>Proporción de votantes</t>
  </si>
  <si>
    <t>Abstención</t>
  </si>
  <si>
    <t xml:space="preserve">Niveles de participación y proporción de votantes por sexo y grupos de edad </t>
  </si>
  <si>
    <t>índice masculinidad</t>
  </si>
  <si>
    <t>GUSTAVO A.  MADERO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</si>
</sst>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\ #\ ###\ ###"/>
    <numFmt numFmtId="166" formatCode="_-* #,##0_-;\-* #,##0_-;_-* &quot;-&quot;??_-;_-@_-"/>
    <numFmt numFmtId="167" formatCode="\ \ \ \ \ \ \ \ #\ "/>
    <numFmt numFmtId="168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" xfId="0" applyFill="1" applyBorder="1" applyAlignment="1">
      <alignment/>
    </xf>
    <xf numFmtId="164" fontId="0" fillId="2" borderId="2" xfId="15" applyNumberFormat="1" applyFill="1" applyBorder="1" applyAlignment="1">
      <alignment/>
    </xf>
    <xf numFmtId="166" fontId="0" fillId="2" borderId="2" xfId="15" applyNumberFormat="1" applyFill="1" applyBorder="1" applyAlignment="1">
      <alignment horizontal="center"/>
    </xf>
    <xf numFmtId="10" fontId="0" fillId="2" borderId="3" xfId="19" applyNumberFormat="1" applyFill="1" applyBorder="1" applyAlignment="1">
      <alignment horizontal="center"/>
    </xf>
    <xf numFmtId="166" fontId="0" fillId="2" borderId="5" xfId="15" applyNumberFormat="1" applyFill="1" applyBorder="1" applyAlignment="1">
      <alignment horizontal="center"/>
    </xf>
    <xf numFmtId="9" fontId="0" fillId="2" borderId="4" xfId="19" applyNumberFormat="1" applyFill="1" applyBorder="1" applyAlignment="1">
      <alignment horizontal="center"/>
    </xf>
    <xf numFmtId="167" fontId="0" fillId="2" borderId="5" xfId="15" applyNumberFormat="1" applyFill="1" applyBorder="1" applyAlignment="1">
      <alignment horizontal="left"/>
    </xf>
    <xf numFmtId="0" fontId="2" fillId="2" borderId="2" xfId="0" applyFont="1" applyFill="1" applyBorder="1" applyAlignment="1">
      <alignment/>
    </xf>
    <xf numFmtId="166" fontId="2" fillId="2" borderId="2" xfId="15" applyNumberFormat="1" applyFont="1" applyFill="1" applyBorder="1" applyAlignment="1">
      <alignment horizontal="center"/>
    </xf>
    <xf numFmtId="10" fontId="2" fillId="2" borderId="3" xfId="19" applyNumberFormat="1" applyFont="1" applyFill="1" applyBorder="1" applyAlignment="1">
      <alignment horizontal="center"/>
    </xf>
    <xf numFmtId="167" fontId="2" fillId="2" borderId="5" xfId="15" applyNumberFormat="1" applyFont="1" applyFill="1" applyBorder="1" applyAlignment="1">
      <alignment horizontal="left"/>
    </xf>
    <xf numFmtId="0" fontId="0" fillId="2" borderId="0" xfId="0" applyFont="1" applyFill="1" applyAlignment="1">
      <alignment/>
    </xf>
    <xf numFmtId="10" fontId="0" fillId="2" borderId="6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165" fontId="2" fillId="2" borderId="8" xfId="0" applyNumberFormat="1" applyFont="1" applyFill="1" applyBorder="1" applyAlignment="1">
      <alignment/>
    </xf>
    <xf numFmtId="9" fontId="2" fillId="2" borderId="8" xfId="19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9" fontId="2" fillId="2" borderId="1" xfId="19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="75" zoomScaleNormal="75" workbookViewId="0" topLeftCell="A1">
      <selection activeCell="A3" sqref="A3:N20"/>
    </sheetView>
  </sheetViews>
  <sheetFormatPr defaultColWidth="11.421875" defaultRowHeight="12.75"/>
  <cols>
    <col min="2" max="2" width="17.57421875" style="0" customWidth="1"/>
    <col min="3" max="3" width="11.00390625" style="0" customWidth="1"/>
    <col min="4" max="4" width="9.7109375" style="0" customWidth="1"/>
    <col min="5" max="5" width="11.28125" style="0" customWidth="1"/>
    <col min="6" max="6" width="11.8515625" style="0" customWidth="1"/>
    <col min="7" max="7" width="9.7109375" style="0" customWidth="1"/>
    <col min="8" max="8" width="11.28125" style="0" customWidth="1"/>
    <col min="9" max="9" width="12.7109375" style="0" customWidth="1"/>
    <col min="10" max="10" width="9.7109375" style="0" customWidth="1"/>
    <col min="11" max="11" width="11.28125" style="0" customWidth="1"/>
    <col min="12" max="12" width="13.00390625" style="0" customWidth="1"/>
    <col min="13" max="13" width="9.7109375" style="0" customWidth="1"/>
  </cols>
  <sheetData>
    <row r="1" spans="2:13" ht="15.75"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.75">
      <c r="B2" s="2" t="s">
        <v>26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38.25">
      <c r="A3" s="3"/>
      <c r="B3" s="4" t="s">
        <v>0</v>
      </c>
      <c r="C3" s="5" t="s">
        <v>13</v>
      </c>
      <c r="D3" s="5" t="s">
        <v>14</v>
      </c>
      <c r="E3" s="6" t="s">
        <v>15</v>
      </c>
      <c r="F3" s="5" t="s">
        <v>16</v>
      </c>
      <c r="G3" s="5" t="s">
        <v>17</v>
      </c>
      <c r="H3" s="6" t="s">
        <v>18</v>
      </c>
      <c r="I3" s="5" t="s">
        <v>19</v>
      </c>
      <c r="J3" s="5" t="s">
        <v>20</v>
      </c>
      <c r="K3" s="6" t="s">
        <v>21</v>
      </c>
      <c r="L3" s="7" t="s">
        <v>25</v>
      </c>
      <c r="M3" s="8" t="s">
        <v>22</v>
      </c>
      <c r="N3" s="3"/>
    </row>
    <row r="4" spans="1:14" ht="12.75">
      <c r="A4" s="3"/>
      <c r="B4" s="9" t="s">
        <v>2</v>
      </c>
      <c r="C4" s="10">
        <v>15386</v>
      </c>
      <c r="D4" s="11">
        <v>5713</v>
      </c>
      <c r="E4" s="12">
        <f aca="true" t="shared" si="0" ref="E4:E15">(D4/C4)</f>
        <v>0.3713115819576238</v>
      </c>
      <c r="F4" s="10">
        <v>14448</v>
      </c>
      <c r="G4" s="11">
        <v>6004</v>
      </c>
      <c r="H4" s="12">
        <f aca="true" t="shared" si="1" ref="H4:H15">(G4/F4)</f>
        <v>0.4155592469545958</v>
      </c>
      <c r="I4" s="13">
        <f aca="true" t="shared" si="2" ref="I4:J14">(C4+F4)</f>
        <v>29834</v>
      </c>
      <c r="J4" s="11">
        <f t="shared" si="2"/>
        <v>11717</v>
      </c>
      <c r="K4" s="12">
        <f aca="true" t="shared" si="3" ref="K4:K15">(J4/I4)</f>
        <v>0.3927398270429711</v>
      </c>
      <c r="L4" s="14">
        <f>(C4/F4)</f>
        <v>1.064922480620155</v>
      </c>
      <c r="M4" s="15">
        <f aca="true" t="shared" si="4" ref="M4:M15">(D4/G4)*100</f>
        <v>95.15323117921386</v>
      </c>
      <c r="N4" s="3"/>
    </row>
    <row r="5" spans="1:14" ht="12.75">
      <c r="A5" s="3"/>
      <c r="B5" s="9" t="s">
        <v>3</v>
      </c>
      <c r="C5" s="9">
        <v>54273</v>
      </c>
      <c r="D5" s="11">
        <v>14540</v>
      </c>
      <c r="E5" s="12">
        <f t="shared" si="0"/>
        <v>0.26790485139940673</v>
      </c>
      <c r="F5" s="10">
        <v>54887</v>
      </c>
      <c r="G5" s="11">
        <v>18137</v>
      </c>
      <c r="H5" s="12">
        <f t="shared" si="1"/>
        <v>0.33044254559367425</v>
      </c>
      <c r="I5" s="13">
        <f t="shared" si="2"/>
        <v>109160</v>
      </c>
      <c r="J5" s="11">
        <f t="shared" si="2"/>
        <v>32677</v>
      </c>
      <c r="K5" s="12">
        <f t="shared" si="3"/>
        <v>0.2993495786002199</v>
      </c>
      <c r="L5" s="14">
        <f aca="true" t="shared" si="5" ref="L5:L15">(C5/F5)</f>
        <v>0.9888133802175378</v>
      </c>
      <c r="M5" s="15">
        <f t="shared" si="4"/>
        <v>80.16761316645531</v>
      </c>
      <c r="N5" s="3"/>
    </row>
    <row r="6" spans="1:14" ht="12.75">
      <c r="A6" s="3"/>
      <c r="B6" s="9" t="s">
        <v>4</v>
      </c>
      <c r="C6" s="10">
        <v>57188</v>
      </c>
      <c r="D6" s="11">
        <v>14174</v>
      </c>
      <c r="E6" s="12">
        <f t="shared" si="0"/>
        <v>0.2478491991326852</v>
      </c>
      <c r="F6" s="10">
        <v>58568</v>
      </c>
      <c r="G6" s="11">
        <v>19107</v>
      </c>
      <c r="H6" s="12">
        <f t="shared" si="1"/>
        <v>0.32623616992214177</v>
      </c>
      <c r="I6" s="13">
        <f t="shared" si="2"/>
        <v>115756</v>
      </c>
      <c r="J6" s="11">
        <f t="shared" si="2"/>
        <v>33281</v>
      </c>
      <c r="K6" s="12">
        <f t="shared" si="3"/>
        <v>0.28750993469021047</v>
      </c>
      <c r="L6" s="14">
        <f t="shared" si="5"/>
        <v>0.9764376451304466</v>
      </c>
      <c r="M6" s="15">
        <f t="shared" si="4"/>
        <v>74.1822368765374</v>
      </c>
      <c r="N6" s="3"/>
    </row>
    <row r="7" spans="1:14" ht="12.75">
      <c r="A7" s="3"/>
      <c r="B7" s="9" t="s">
        <v>5</v>
      </c>
      <c r="C7" s="10">
        <v>58125</v>
      </c>
      <c r="D7" s="11">
        <v>15460</v>
      </c>
      <c r="E7" s="12">
        <f t="shared" si="0"/>
        <v>0.2659784946236559</v>
      </c>
      <c r="F7" s="10">
        <v>59485</v>
      </c>
      <c r="G7" s="11">
        <v>21617</v>
      </c>
      <c r="H7" s="12">
        <f t="shared" si="1"/>
        <v>0.3634025384550727</v>
      </c>
      <c r="I7" s="13">
        <f t="shared" si="2"/>
        <v>117610</v>
      </c>
      <c r="J7" s="11">
        <f t="shared" si="2"/>
        <v>37077</v>
      </c>
      <c r="K7" s="12">
        <f t="shared" si="3"/>
        <v>0.3152538049485588</v>
      </c>
      <c r="L7" s="14">
        <f t="shared" si="5"/>
        <v>0.977137093384887</v>
      </c>
      <c r="M7" s="15">
        <f t="shared" si="4"/>
        <v>71.51778692695564</v>
      </c>
      <c r="N7" s="3"/>
    </row>
    <row r="8" spans="1:14" ht="12.75">
      <c r="A8" s="3"/>
      <c r="B8" s="9" t="s">
        <v>6</v>
      </c>
      <c r="C8" s="10">
        <v>61085</v>
      </c>
      <c r="D8" s="11">
        <v>18842</v>
      </c>
      <c r="E8" s="12">
        <f t="shared" si="0"/>
        <v>0.3084554309568634</v>
      </c>
      <c r="F8" s="10">
        <v>63443</v>
      </c>
      <c r="G8" s="11">
        <v>25597</v>
      </c>
      <c r="H8" s="12">
        <f t="shared" si="1"/>
        <v>0.40346452721340414</v>
      </c>
      <c r="I8" s="13">
        <f t="shared" si="2"/>
        <v>124528</v>
      </c>
      <c r="J8" s="11">
        <f t="shared" si="2"/>
        <v>44439</v>
      </c>
      <c r="K8" s="12">
        <f t="shared" si="3"/>
        <v>0.35685950147757933</v>
      </c>
      <c r="L8" s="14">
        <f t="shared" si="5"/>
        <v>0.9628327790299954</v>
      </c>
      <c r="M8" s="15">
        <f t="shared" si="4"/>
        <v>73.61018869398758</v>
      </c>
      <c r="N8" s="3"/>
    </row>
    <row r="9" spans="1:14" ht="12.75">
      <c r="A9" s="3"/>
      <c r="B9" s="9" t="s">
        <v>7</v>
      </c>
      <c r="C9" s="10">
        <v>52652</v>
      </c>
      <c r="D9" s="11">
        <v>18846</v>
      </c>
      <c r="E9" s="12">
        <f t="shared" si="0"/>
        <v>0.35793512117298487</v>
      </c>
      <c r="F9" s="10">
        <v>56586</v>
      </c>
      <c r="G9" s="11">
        <v>25423</v>
      </c>
      <c r="H9" s="12">
        <f t="shared" si="1"/>
        <v>0.44928074081928393</v>
      </c>
      <c r="I9" s="13">
        <f t="shared" si="2"/>
        <v>109238</v>
      </c>
      <c r="J9" s="11">
        <f t="shared" si="2"/>
        <v>44269</v>
      </c>
      <c r="K9" s="12">
        <f t="shared" si="3"/>
        <v>0.4052527508742379</v>
      </c>
      <c r="L9" s="14">
        <f t="shared" si="5"/>
        <v>0.93047750326936</v>
      </c>
      <c r="M9" s="15">
        <f t="shared" si="4"/>
        <v>74.12972505211816</v>
      </c>
      <c r="N9" s="3"/>
    </row>
    <row r="10" spans="1:14" ht="12.75">
      <c r="A10" s="3"/>
      <c r="B10" s="9" t="s">
        <v>8</v>
      </c>
      <c r="C10" s="10">
        <v>46472</v>
      </c>
      <c r="D10" s="11">
        <v>18842</v>
      </c>
      <c r="E10" s="12">
        <f t="shared" si="0"/>
        <v>0.4054484420726459</v>
      </c>
      <c r="F10" s="10">
        <v>50923</v>
      </c>
      <c r="G10" s="11">
        <v>24953</v>
      </c>
      <c r="H10" s="12">
        <f t="shared" si="1"/>
        <v>0.4900143353690867</v>
      </c>
      <c r="I10" s="13">
        <f t="shared" si="2"/>
        <v>97395</v>
      </c>
      <c r="J10" s="11">
        <f t="shared" si="2"/>
        <v>43795</v>
      </c>
      <c r="K10" s="12">
        <f t="shared" si="3"/>
        <v>0.4496637404384209</v>
      </c>
      <c r="L10" s="14">
        <f t="shared" si="5"/>
        <v>0.9125935235551715</v>
      </c>
      <c r="M10" s="15">
        <f t="shared" si="4"/>
        <v>75.50995872239811</v>
      </c>
      <c r="N10" s="3"/>
    </row>
    <row r="11" spans="1:14" ht="12.75">
      <c r="A11" s="3"/>
      <c r="B11" s="9" t="s">
        <v>9</v>
      </c>
      <c r="C11" s="10">
        <v>37594</v>
      </c>
      <c r="D11" s="11">
        <v>17170</v>
      </c>
      <c r="E11" s="12">
        <f t="shared" si="0"/>
        <v>0.4567218173112731</v>
      </c>
      <c r="F11" s="10">
        <v>42512</v>
      </c>
      <c r="G11" s="11">
        <v>22117</v>
      </c>
      <c r="H11" s="12">
        <f t="shared" si="1"/>
        <v>0.5202531050056455</v>
      </c>
      <c r="I11" s="13">
        <f t="shared" si="2"/>
        <v>80106</v>
      </c>
      <c r="J11" s="11">
        <f t="shared" si="2"/>
        <v>39287</v>
      </c>
      <c r="K11" s="12">
        <f t="shared" si="3"/>
        <v>0.49043767008713457</v>
      </c>
      <c r="L11" s="14">
        <f t="shared" si="5"/>
        <v>0.8843150169363945</v>
      </c>
      <c r="M11" s="15">
        <f t="shared" si="4"/>
        <v>77.63259031514221</v>
      </c>
      <c r="N11" s="3"/>
    </row>
    <row r="12" spans="1:14" ht="12.75">
      <c r="A12" s="3"/>
      <c r="B12" s="9" t="s">
        <v>10</v>
      </c>
      <c r="C12" s="10">
        <v>28728</v>
      </c>
      <c r="D12" s="11">
        <v>14415</v>
      </c>
      <c r="E12" s="12">
        <f t="shared" si="0"/>
        <v>0.5017752715121137</v>
      </c>
      <c r="F12" s="10">
        <v>33750</v>
      </c>
      <c r="G12" s="11">
        <v>18365</v>
      </c>
      <c r="H12" s="12">
        <f t="shared" si="1"/>
        <v>0.5441481481481482</v>
      </c>
      <c r="I12" s="13">
        <f t="shared" si="2"/>
        <v>62478</v>
      </c>
      <c r="J12" s="11">
        <f t="shared" si="2"/>
        <v>32780</v>
      </c>
      <c r="K12" s="12">
        <f t="shared" si="3"/>
        <v>0.5246646819680527</v>
      </c>
      <c r="L12" s="14">
        <f t="shared" si="5"/>
        <v>0.8512</v>
      </c>
      <c r="M12" s="15">
        <f t="shared" si="4"/>
        <v>78.49169616117615</v>
      </c>
      <c r="N12" s="3"/>
    </row>
    <row r="13" spans="1:14" ht="12.75">
      <c r="A13" s="3"/>
      <c r="B13" s="9" t="s">
        <v>11</v>
      </c>
      <c r="C13" s="10">
        <v>22473</v>
      </c>
      <c r="D13" s="11">
        <v>12264</v>
      </c>
      <c r="E13" s="12">
        <f t="shared" si="0"/>
        <v>0.5457215325056735</v>
      </c>
      <c r="F13" s="10">
        <v>27566</v>
      </c>
      <c r="G13" s="11">
        <v>15704</v>
      </c>
      <c r="H13" s="12">
        <f t="shared" si="1"/>
        <v>0.5696872959442791</v>
      </c>
      <c r="I13" s="13">
        <f t="shared" si="2"/>
        <v>50039</v>
      </c>
      <c r="J13" s="11">
        <f t="shared" si="2"/>
        <v>27968</v>
      </c>
      <c r="K13" s="12">
        <f t="shared" si="3"/>
        <v>0.5589240392493855</v>
      </c>
      <c r="L13" s="14">
        <f t="shared" si="5"/>
        <v>0.815243415802075</v>
      </c>
      <c r="M13" s="15">
        <f t="shared" si="4"/>
        <v>78.09475292919001</v>
      </c>
      <c r="N13" s="3"/>
    </row>
    <row r="14" spans="1:14" ht="12.75">
      <c r="A14" s="3"/>
      <c r="B14" s="9" t="s">
        <v>12</v>
      </c>
      <c r="C14" s="10">
        <v>58567</v>
      </c>
      <c r="D14" s="11">
        <v>29933</v>
      </c>
      <c r="E14" s="12">
        <f t="shared" si="0"/>
        <v>0.5110898628920724</v>
      </c>
      <c r="F14" s="10">
        <v>81488</v>
      </c>
      <c r="G14" s="11">
        <v>37812</v>
      </c>
      <c r="H14" s="12">
        <f t="shared" si="1"/>
        <v>0.46401924209699585</v>
      </c>
      <c r="I14" s="13">
        <f t="shared" si="2"/>
        <v>140055</v>
      </c>
      <c r="J14" s="11">
        <f t="shared" si="2"/>
        <v>67745</v>
      </c>
      <c r="K14" s="12">
        <f t="shared" si="3"/>
        <v>0.4837028310306665</v>
      </c>
      <c r="L14" s="14">
        <f t="shared" si="5"/>
        <v>0.7187193206361673</v>
      </c>
      <c r="M14" s="15">
        <f t="shared" si="4"/>
        <v>79.16269967206178</v>
      </c>
      <c r="N14" s="3"/>
    </row>
    <row r="15" spans="1:14" ht="12.75">
      <c r="A15" s="3"/>
      <c r="B15" s="16" t="s">
        <v>1</v>
      </c>
      <c r="C15" s="17">
        <f>SUM(C4:C14)</f>
        <v>492543</v>
      </c>
      <c r="D15" s="17">
        <f>SUM(D4:D14)</f>
        <v>180199</v>
      </c>
      <c r="E15" s="18">
        <f t="shared" si="0"/>
        <v>0.36585435180278675</v>
      </c>
      <c r="F15" s="17">
        <f>SUM(F4:F14)</f>
        <v>543656</v>
      </c>
      <c r="G15" s="17">
        <f>SUM(G4:G14)</f>
        <v>234836</v>
      </c>
      <c r="H15" s="18">
        <f t="shared" si="1"/>
        <v>0.4319569727916182</v>
      </c>
      <c r="I15" s="17">
        <f>SUM(I4:I14)</f>
        <v>1036199</v>
      </c>
      <c r="J15" s="17">
        <f>SUM(J4:J14)</f>
        <v>415035</v>
      </c>
      <c r="K15" s="18">
        <f t="shared" si="3"/>
        <v>0.40053599742906526</v>
      </c>
      <c r="L15" s="14">
        <f t="shared" si="5"/>
        <v>0.9059828273761349</v>
      </c>
      <c r="M15" s="19">
        <f t="shared" si="4"/>
        <v>76.73397605137203</v>
      </c>
      <c r="N15" s="3"/>
    </row>
    <row r="16" spans="1:14" ht="12.75">
      <c r="A16" s="3"/>
      <c r="B16" s="20"/>
      <c r="C16" s="20"/>
      <c r="D16" s="20"/>
      <c r="E16" s="21"/>
      <c r="F16" s="20"/>
      <c r="G16" s="20"/>
      <c r="H16" s="21"/>
      <c r="I16" s="20"/>
      <c r="J16" s="20"/>
      <c r="K16" s="21"/>
      <c r="L16" s="22"/>
      <c r="M16" s="20"/>
      <c r="N16" s="3"/>
    </row>
    <row r="17" spans="1:14" ht="12.75">
      <c r="A17" s="3"/>
      <c r="B17" s="23" t="s">
        <v>23</v>
      </c>
      <c r="C17" s="24"/>
      <c r="D17" s="24"/>
      <c r="E17" s="18">
        <f>(E18-E15)</f>
        <v>0.6341456481972132</v>
      </c>
      <c r="F17" s="24"/>
      <c r="G17" s="25"/>
      <c r="H17" s="18">
        <f>(H18-H15)</f>
        <v>0.5680430272083818</v>
      </c>
      <c r="I17" s="24"/>
      <c r="J17" s="25"/>
      <c r="K17" s="18">
        <f>(K18-K15)</f>
        <v>0.5994640025709348</v>
      </c>
      <c r="L17" s="26"/>
      <c r="M17" s="27"/>
      <c r="N17" s="3"/>
    </row>
    <row r="18" spans="1:14" ht="12.75">
      <c r="A18" s="3"/>
      <c r="B18" s="28"/>
      <c r="C18" s="29"/>
      <c r="D18" s="29"/>
      <c r="E18" s="18">
        <v>1</v>
      </c>
      <c r="F18" s="29"/>
      <c r="G18" s="30"/>
      <c r="H18" s="18">
        <v>1</v>
      </c>
      <c r="I18" s="29"/>
      <c r="J18" s="30"/>
      <c r="K18" s="18">
        <v>1</v>
      </c>
      <c r="L18" s="31"/>
      <c r="M18" s="32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</sheetData>
  <mergeCells count="2">
    <mergeCell ref="B1:M1"/>
    <mergeCell ref="B2:M2"/>
  </mergeCells>
  <printOptions/>
  <pageMargins left="0.75" right="0.75" top="1" bottom="1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Senovio</dc:creator>
  <cp:keywords/>
  <dc:description/>
  <cp:lastModifiedBy>Iván Solis</cp:lastModifiedBy>
  <cp:lastPrinted>2010-02-02T22:50:55Z</cp:lastPrinted>
  <dcterms:created xsi:type="dcterms:W3CDTF">2009-10-26T22:21:35Z</dcterms:created>
  <dcterms:modified xsi:type="dcterms:W3CDTF">2010-04-15T15:05:03Z</dcterms:modified>
  <cp:category/>
  <cp:version/>
  <cp:contentType/>
  <cp:contentStatus/>
</cp:coreProperties>
</file>